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8" windowHeight="11928" tabRatio="500" activeTab="0"/>
  </bookViews>
  <sheets>
    <sheet name="Вып.плана._9" sheetId="1" r:id="rId1"/>
  </sheets>
  <definedNames>
    <definedName name="Excel_BuiltIn_Print_Area" localSheetId="0">'Вып.плана._9'!$A$6:$E$65</definedName>
    <definedName name="Excel_BuiltIn_Print_Titles" localSheetId="0">'Вып.плана._9'!$17:$20</definedName>
    <definedName name="_xlnm.Print_Area" localSheetId="0">'Вып.плана._9'!$A$1:$E$65</definedName>
    <definedName name="_xlnm.Print_Titles" localSheetId="0">'Вып.плана._9'!$17:$20</definedName>
  </definedNames>
  <calcPr fullCalcOnLoad="1" refMode="R1C1"/>
</workbook>
</file>

<file path=xl/sharedStrings.xml><?xml version="1.0" encoding="utf-8"?>
<sst xmlns="http://schemas.openxmlformats.org/spreadsheetml/2006/main" count="146" uniqueCount="144">
  <si>
    <t xml:space="preserve">  ПРИЛОЖЕНИЕ  2</t>
  </si>
  <si>
    <t xml:space="preserve"> к решению Совета депутатов</t>
  </si>
  <si>
    <t>сельского поселения Верхнеказымский</t>
  </si>
  <si>
    <t xml:space="preserve">  ПРИЛОЖЕНИЕ  3</t>
  </si>
  <si>
    <t xml:space="preserve">  от 12 декабря 2022 года  № 51 </t>
  </si>
  <si>
    <t>Д О Х О Д Ы</t>
  </si>
  <si>
    <t xml:space="preserve">бюджета сельского поселения Верхнеказымский </t>
  </si>
  <si>
    <t>на плановый период 2024 и 2025 годов</t>
  </si>
  <si>
    <t>(рублей)</t>
  </si>
  <si>
    <t>№ п/п</t>
  </si>
  <si>
    <t>Наименование</t>
  </si>
  <si>
    <t>Код дохода</t>
  </si>
  <si>
    <t>Сумма на год</t>
  </si>
  <si>
    <t>2024 год</t>
  </si>
  <si>
    <t>2025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</si>
  <si>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</si>
  <si>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</si>
  <si>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</si>
  <si>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</si>
  <si>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</si>
  <si>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</si>
  <si>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</si>
  <si>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</si>
  <si>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</si>
  <si>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</si>
  <si>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</si>
  <si>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</si>
  <si>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</si>
  <si>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</si>
  <si>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</si>
  <si>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>1.1.1.3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</si>
  <si>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</si>
  <si>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</si>
  <si>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</si>
  <si>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</si>
  <si>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</si>
  <si>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</si>
  <si>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</si>
  <si>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</si>
  <si>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</si>
  <si>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</si>
  <si>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</si>
  <si>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</si>
  <si>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</si>
  <si>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</si>
  <si>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</si>
  <si>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</si>
  <si>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</si>
  <si>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</si>
  <si>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</si>
  <si>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</si>
  <si>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</si>
  <si>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</si>
  <si>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</si>
  <si>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</si>
  <si>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</si>
  <si>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</si>
  <si>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</si>
  <si>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</si>
  <si>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</si>
  <si>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</si>
  <si>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</si>
  <si>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</si>
  <si>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</si>
  <si>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</si>
  <si>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</si>
  <si>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</si>
  <si>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</si>
  <si>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</si>
  <si>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</si>
  <si>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</si>
  <si>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</si>
  <si>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</si>
  <si>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</si>
  <si>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</si>
  <si>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</si>
  <si>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</si>
  <si>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</si>
  <si>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</si>
  <si>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</si>
  <si>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</si>
  <si>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</si>
  <si>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</si>
  <si>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</si>
  <si>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</si>
  <si>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</si>
  <si>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</si>
  <si>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</si>
  <si>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</si>
  <si>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</si>
  <si>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</si>
  <si>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</si>
  <si>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</si>
  <si>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</si>
  <si>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</si>
  <si>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</si>
  <si>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</si>
  <si>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</si>
  <si>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</si>
  <si>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</si>
  <si>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</si>
  <si>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</si>
  <si>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1.6.</t>
  </si>
  <si>
    <t>ДОХОДЫ ОТ ПРОДАЖИ МАТЕРИАЛЬНЫХ И НЕМАТЕРИАЛЬНЫХ АКТИВОВ</t>
  </si>
  <si>
    <t>000 1 14 00000 00 0000 000</t>
  </si>
  <si>
    <t>1.6.1.</t>
  </si>
  <si>
    <t>Доходы от продажи квартир</t>
  </si>
  <si>
    <t>000 1 14 01000 00 0000 410</t>
  </si>
  <si>
    <t>1.6.1.1</t>
  </si>
  <si>
    <t>Доходы от продажи квартир, находящихся в собственности сельских поселений</t>
  </si>
  <si>
    <t>000 1 14 01050 10 0000 410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</si>
  <si>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</si>
  <si>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</si>
  <si>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</si>
  <si>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</si>
  <si>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</si>
  <si>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</si>
  <si>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</si>
  <si>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</si>
  <si>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</si>
  <si>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</si>
  <si>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</si>
  <si>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</si>
  <si>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</si>
  <si>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</si>
  <si>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</si>
  <si>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</si>
  <si>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</si>
  <si>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</si>
  <si>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</si>
  <si>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</si>
  <si>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</si>
  <si>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 xml:space="preserve">2.1.2.3. 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</si>
  <si>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</si>
  <si>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</si>
  <si>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</si>
  <si>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</si>
  <si>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</si>
  <si>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</si>
  <si>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</si>
  <si>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</si>
  <si>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</si>
  <si>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</t>
  </si>
  <si>
    <t xml:space="preserve">  от 24 апреля 2023 года  № 14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</si>
</sst>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&quot;р.&quot;_-;\-* #,##0&quot;р.&quot;_-;_-* &quot;-&quot;&quot;р.&quot;_-;_-@_-"/>
    <numFmt numFmtId="177" formatCode="_-* #,##0.00_р_._-;\-* #,##0.00_р_._-;_-* &quot;-&quot;??_р_._-;_-@_-"/>
    <numFmt numFmtId="178" formatCode="_-* #,##0_р_._-;\-* #,##0_р_._-;_-* &quot;-&quot;_р_._-;_-@_-"/>
    <numFmt numFmtId="179" formatCode="_-* #,##0.00&quot;р.&quot;_-;\-* #,##0.00&quot;р.&quot;_-;_-* &quot;-&quot;??&quot;р.&quot;_-;_-@_-"/>
    <numFmt numFmtId="180" formatCode="0.0"/>
    <numFmt numFmtId="181" formatCode="#,##0.00\ _₽"/>
    <numFmt numFmtId="182" formatCode="0000000"/>
    <numFmt numFmtId="183" formatCode="#,##0.0"/>
  </numFmts>
  <fonts count="45">
    <font>
      <sz val="10"/>
      <name val="Arial Cyr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9" fontId="3" fillId="0" borderId="0" applyFill="0" applyBorder="0" applyAlignment="0" applyProtection="0"/>
    <xf numFmtId="176" fontId="3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7" fontId="3" fillId="0" borderId="0" applyFill="0" applyBorder="0" applyAlignment="0" applyProtection="0"/>
    <xf numFmtId="178" fontId="3" fillId="0" borderId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>
      <alignment/>
      <protection/>
    </xf>
    <xf numFmtId="0" fontId="3" fillId="0" borderId="0" xfId="53" applyAlignment="1">
      <alignment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53" applyNumberFormat="1" applyFont="1" applyFill="1" applyAlignment="1" applyProtection="1">
      <alignment vertical="center"/>
      <protection hidden="1"/>
    </xf>
    <xf numFmtId="0" fontId="5" fillId="0" borderId="0" xfId="53" applyNumberFormat="1" applyFont="1" applyFill="1" applyAlignment="1" applyProtection="1">
      <alignment horizontal="center" vertical="center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  <xf numFmtId="0" fontId="5" fillId="0" borderId="0" xfId="53" applyNumberFormat="1" applyFont="1" applyFill="1" applyAlignment="1" applyProtection="1">
      <alignment horizontal="center" vertical="top"/>
      <protection hidden="1"/>
    </xf>
    <xf numFmtId="0" fontId="3" fillId="0" borderId="0" xfId="53" applyBorder="1">
      <alignment/>
      <protection/>
    </xf>
    <xf numFmtId="0" fontId="4" fillId="0" borderId="10" xfId="53" applyFont="1" applyFill="1" applyBorder="1" applyAlignment="1" applyProtection="1">
      <alignment vertical="top"/>
      <protection hidden="1"/>
    </xf>
    <xf numFmtId="0" fontId="4" fillId="0" borderId="10" xfId="53" applyFont="1" applyFill="1" applyBorder="1" applyAlignment="1" applyProtection="1">
      <alignment horizontal="center" vertical="top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Font="1" applyFill="1" applyBorder="1" applyAlignment="1">
      <alignment horizontal="center" vertical="center"/>
      <protection/>
    </xf>
    <xf numFmtId="0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3" fontId="5" fillId="0" borderId="12" xfId="53" applyNumberFormat="1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horizontal="center" vertical="center"/>
      <protection/>
    </xf>
    <xf numFmtId="0" fontId="5" fillId="0" borderId="11" xfId="53" applyNumberFormat="1" applyFont="1" applyFill="1" applyBorder="1" applyAlignment="1" applyProtection="1">
      <alignment vertical="center" wrapText="1"/>
      <protection hidden="1"/>
    </xf>
    <xf numFmtId="181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3" applyNumberFormat="1" applyFont="1" applyFill="1" applyBorder="1" applyAlignment="1" applyProtection="1">
      <alignment vertical="center" wrapText="1"/>
      <protection hidden="1"/>
    </xf>
    <xf numFmtId="0" fontId="4" fillId="0" borderId="11" xfId="53" applyNumberFormat="1" applyFont="1" applyFill="1" applyBorder="1" applyAlignment="1" applyProtection="1">
      <alignment horizontal="center" vertical="center" wrapText="1"/>
      <protection hidden="1"/>
    </xf>
    <xf numFmtId="181" fontId="4" fillId="0" borderId="11" xfId="53" applyNumberFormat="1" applyFont="1" applyFill="1" applyBorder="1" applyAlignment="1" applyProtection="1">
      <alignment horizontal="center" vertical="center" wrapText="1"/>
      <protection hidden="1"/>
    </xf>
    <xf numFmtId="181" fontId="4" fillId="0" borderId="11" xfId="0" applyNumberFormat="1" applyFont="1" applyFill="1" applyBorder="1" applyAlignment="1">
      <alignment horizontal="center" vertical="center"/>
    </xf>
    <xf numFmtId="0" fontId="4" fillId="0" borderId="11" xfId="53" applyNumberFormat="1" applyFont="1" applyFill="1" applyBorder="1" applyAlignment="1" applyProtection="1">
      <alignment horizontal="left" vertical="center" wrapText="1"/>
      <protection hidden="1"/>
    </xf>
    <xf numFmtId="49" fontId="4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3" applyNumberFormat="1" applyFont="1" applyFill="1" applyBorder="1" applyAlignment="1" applyProtection="1">
      <alignment horizontal="left" vertical="top" wrapText="1"/>
      <protection hidden="1"/>
    </xf>
    <xf numFmtId="0" fontId="5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1" xfId="53" applyFont="1" applyBorder="1" applyAlignment="1">
      <alignment horizontal="center" vertical="center"/>
      <protection/>
    </xf>
    <xf numFmtId="182" fontId="4" fillId="0" borderId="11" xfId="53" applyNumberFormat="1" applyFont="1" applyFill="1" applyBorder="1" applyAlignment="1" applyProtection="1">
      <alignment vertical="top"/>
      <protection hidden="1"/>
    </xf>
    <xf numFmtId="182" fontId="4" fillId="0" borderId="11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Font="1" applyBorder="1" applyAlignment="1">
      <alignment horizontal="center" vertical="center"/>
      <protection/>
    </xf>
    <xf numFmtId="182" fontId="4" fillId="0" borderId="14" xfId="53" applyNumberFormat="1" applyFont="1" applyFill="1" applyBorder="1" applyAlignment="1" applyProtection="1">
      <alignment horizontal="left" vertical="top" wrapText="1"/>
      <protection hidden="1"/>
    </xf>
    <xf numFmtId="182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Font="1" applyFill="1" applyAlignment="1" applyProtection="1">
      <alignment vertical="center"/>
      <protection hidden="1"/>
    </xf>
    <xf numFmtId="0" fontId="6" fillId="0" borderId="0" xfId="53" applyFont="1" applyFill="1" applyAlignment="1" applyProtection="1">
      <alignment/>
      <protection hidden="1"/>
    </xf>
    <xf numFmtId="183" fontId="6" fillId="0" borderId="0" xfId="53" applyNumberFormat="1" applyFont="1" applyFill="1" applyAlignment="1" applyProtection="1">
      <alignment/>
      <protection hidden="1"/>
    </xf>
    <xf numFmtId="183" fontId="3" fillId="0" borderId="0" xfId="53" applyNumberFormat="1" applyAlignment="1">
      <alignment vertical="center"/>
      <protection/>
    </xf>
    <xf numFmtId="4" fontId="3" fillId="0" borderId="0" xfId="53" applyNumberFormat="1">
      <alignment/>
      <protection/>
    </xf>
    <xf numFmtId="0" fontId="4" fillId="0" borderId="12" xfId="53" applyFont="1" applyFill="1" applyBorder="1" applyAlignment="1">
      <alignment horizontal="center" vertical="center"/>
      <protection/>
    </xf>
    <xf numFmtId="0" fontId="4" fillId="0" borderId="12" xfId="53" applyNumberFormat="1" applyFont="1" applyFill="1" applyBorder="1" applyAlignment="1" applyProtection="1">
      <alignment horizontal="left" vertical="center" wrapText="1"/>
      <protection hidden="1"/>
    </xf>
    <xf numFmtId="49" fontId="4" fillId="0" borderId="12" xfId="53" applyNumberFormat="1" applyFont="1" applyFill="1" applyBorder="1" applyAlignment="1" applyProtection="1">
      <alignment horizontal="center" vertical="center" wrapText="1"/>
      <protection hidden="1"/>
    </xf>
    <xf numFmtId="181" fontId="4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53" applyFont="1" applyFill="1" applyBorder="1" applyAlignment="1">
      <alignment horizontal="center" vertical="center"/>
      <protection/>
    </xf>
    <xf numFmtId="0" fontId="4" fillId="0" borderId="15" xfId="53" applyNumberFormat="1" applyFont="1" applyFill="1" applyBorder="1" applyAlignment="1" applyProtection="1">
      <alignment horizontal="left" vertical="center" wrapText="1"/>
      <protection hidden="1"/>
    </xf>
    <xf numFmtId="49" fontId="4" fillId="0" borderId="15" xfId="53" applyNumberFormat="1" applyFont="1" applyFill="1" applyBorder="1" applyAlignment="1" applyProtection="1">
      <alignment horizontal="center" vertical="center" wrapText="1"/>
      <protection hidden="1"/>
    </xf>
    <xf numFmtId="181" fontId="4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53" applyNumberFormat="1" applyFont="1" applyFill="1" applyBorder="1" applyAlignment="1" applyProtection="1">
      <alignment vertical="center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53" applyNumberFormat="1" applyFont="1" applyFill="1" applyBorder="1" applyAlignment="1" applyProtection="1">
      <alignment vertical="center" wrapText="1"/>
      <protection hidden="1"/>
    </xf>
    <xf numFmtId="0" fontId="4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 applyProtection="1">
      <alignment horizontal="center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180" fontId="5" fillId="0" borderId="11" xfId="53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  <xf numFmtId="0" fontId="5" fillId="0" borderId="0" xfId="53" applyNumberFormat="1" applyFont="1" applyFill="1" applyBorder="1" applyAlignment="1" applyProtection="1">
      <alignment horizontal="center" vertical="top" wrapText="1"/>
      <protection hidden="1"/>
    </xf>
    <xf numFmtId="0" fontId="5" fillId="0" borderId="11" xfId="53" applyFont="1" applyFill="1" applyBorder="1" applyAlignment="1" applyProtection="1">
      <alignment horizontal="center" vertical="top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view="pageBreakPreview" zoomScale="85" zoomScaleSheetLayoutView="85" workbookViewId="0" topLeftCell="A1">
      <selection activeCell="C8" sqref="C8:E8"/>
    </sheetView>
  </sheetViews>
  <sheetFormatPr defaultColWidth="9.125" defaultRowHeight="12.75"/>
  <cols>
    <col min="1" max="1" width="9.375" style="3" customWidth="1"/>
    <col min="2" max="2" width="43.375" style="4" customWidth="1"/>
    <col min="3" max="3" width="30.125" style="3" customWidth="1"/>
    <col min="4" max="4" width="19.125" style="3" customWidth="1"/>
    <col min="5" max="5" width="19.00390625" style="3" customWidth="1"/>
    <col min="6" max="6" width="9.125" style="3" bestFit="1" customWidth="1"/>
    <col min="7" max="16384" width="9.125" style="3" customWidth="1"/>
  </cols>
  <sheetData>
    <row r="1" spans="3:5" ht="15">
      <c r="C1" s="57" t="s">
        <v>0</v>
      </c>
      <c r="D1" s="57"/>
      <c r="E1" s="57"/>
    </row>
    <row r="2" spans="3:5" ht="15">
      <c r="C2" s="57" t="s">
        <v>1</v>
      </c>
      <c r="D2" s="57"/>
      <c r="E2" s="57"/>
    </row>
    <row r="3" spans="3:5" ht="15">
      <c r="C3" s="57" t="s">
        <v>2</v>
      </c>
      <c r="D3" s="57"/>
      <c r="E3" s="57"/>
    </row>
    <row r="4" spans="3:5" ht="15">
      <c r="C4" s="58" t="s">
        <v>143</v>
      </c>
      <c r="D4" s="58"/>
      <c r="E4" s="58"/>
    </row>
    <row r="6" spans="2:5" ht="15">
      <c r="B6" s="6"/>
      <c r="C6" s="57" t="s">
        <v>3</v>
      </c>
      <c r="D6" s="57"/>
      <c r="E6" s="57"/>
    </row>
    <row r="7" spans="2:5" ht="15">
      <c r="B7" s="6"/>
      <c r="C7" s="57" t="s">
        <v>1</v>
      </c>
      <c r="D7" s="57"/>
      <c r="E7" s="57"/>
    </row>
    <row r="8" spans="2:5" ht="15">
      <c r="B8" s="7"/>
      <c r="C8" s="57" t="s">
        <v>2</v>
      </c>
      <c r="D8" s="57"/>
      <c r="E8" s="57"/>
    </row>
    <row r="9" spans="2:5" ht="15">
      <c r="B9" s="7"/>
      <c r="C9" s="58" t="s">
        <v>4</v>
      </c>
      <c r="D9" s="58"/>
      <c r="E9" s="58"/>
    </row>
    <row r="10" spans="2:5" ht="15">
      <c r="B10" s="7"/>
      <c r="C10" s="5"/>
      <c r="D10" s="5"/>
      <c r="E10" s="5"/>
    </row>
    <row r="11" spans="2:5" ht="15">
      <c r="B11" s="7"/>
      <c r="C11" s="8"/>
      <c r="D11" s="8"/>
      <c r="E11" s="8"/>
    </row>
    <row r="12" spans="2:5" s="1" customFormat="1" ht="15">
      <c r="B12" s="59" t="s">
        <v>5</v>
      </c>
      <c r="C12" s="59"/>
      <c r="D12" s="59"/>
      <c r="E12" s="59"/>
    </row>
    <row r="13" spans="2:5" ht="15">
      <c r="B13" s="60" t="s">
        <v>6</v>
      </c>
      <c r="C13" s="60"/>
      <c r="D13" s="60"/>
      <c r="E13" s="60"/>
    </row>
    <row r="14" spans="2:5" ht="15">
      <c r="B14" s="59" t="s">
        <v>7</v>
      </c>
      <c r="C14" s="59"/>
      <c r="D14" s="59"/>
      <c r="E14" s="59"/>
    </row>
    <row r="15" spans="2:5" ht="15">
      <c r="B15" s="7"/>
      <c r="C15" s="10"/>
      <c r="D15" s="9"/>
      <c r="E15" s="11"/>
    </row>
    <row r="16" spans="2:5" ht="15">
      <c r="B16" s="7"/>
      <c r="C16" s="10"/>
      <c r="D16" s="12"/>
      <c r="E16" s="13" t="s">
        <v>8</v>
      </c>
    </row>
    <row r="17" spans="1:5" ht="15">
      <c r="A17" s="55" t="s">
        <v>9</v>
      </c>
      <c r="B17" s="55" t="s">
        <v>10</v>
      </c>
      <c r="C17" s="55" t="s">
        <v>11</v>
      </c>
      <c r="D17" s="61" t="s">
        <v>12</v>
      </c>
      <c r="E17" s="61"/>
    </row>
    <row r="18" spans="1:5" ht="12.75">
      <c r="A18" s="55"/>
      <c r="B18" s="55"/>
      <c r="C18" s="55"/>
      <c r="D18" s="55" t="s">
        <v>13</v>
      </c>
      <c r="E18" s="56" t="s">
        <v>14</v>
      </c>
    </row>
    <row r="19" spans="1:5" ht="12.75">
      <c r="A19" s="55"/>
      <c r="B19" s="55"/>
      <c r="C19" s="55"/>
      <c r="D19" s="55"/>
      <c r="E19" s="56"/>
    </row>
    <row r="20" spans="1:5" ht="15">
      <c r="A20" s="15">
        <v>1</v>
      </c>
      <c r="B20" s="16">
        <v>2</v>
      </c>
      <c r="C20" s="16">
        <v>3</v>
      </c>
      <c r="D20" s="17">
        <v>4</v>
      </c>
      <c r="E20" s="18">
        <v>5</v>
      </c>
    </row>
    <row r="21" spans="1:5" ht="30.75">
      <c r="A21" s="19" t="s">
        <v>15</v>
      </c>
      <c r="B21" s="20" t="s">
        <v>16</v>
      </c>
      <c r="C21" s="14" t="s">
        <v>17</v>
      </c>
      <c r="D21" s="21">
        <f>D22+D27+D33+D42+D45+D50</f>
        <v>19227400</v>
      </c>
      <c r="E21" s="21">
        <f>E22+E27+E33+E42+E45+E50</f>
        <v>19707300</v>
      </c>
    </row>
    <row r="22" spans="1:5" ht="24" customHeight="1">
      <c r="A22" s="19" t="s">
        <v>18</v>
      </c>
      <c r="B22" s="22" t="s">
        <v>19</v>
      </c>
      <c r="C22" s="23" t="s">
        <v>20</v>
      </c>
      <c r="D22" s="24">
        <f>D23</f>
        <v>16002900</v>
      </c>
      <c r="E22" s="24">
        <f>E23</f>
        <v>16482800</v>
      </c>
    </row>
    <row r="23" spans="1:5" ht="24" customHeight="1">
      <c r="A23" s="19" t="s">
        <v>21</v>
      </c>
      <c r="B23" s="22" t="s">
        <v>22</v>
      </c>
      <c r="C23" s="23" t="s">
        <v>23</v>
      </c>
      <c r="D23" s="24">
        <f>D24+D25+D26</f>
        <v>16002900</v>
      </c>
      <c r="E23" s="24">
        <f>E24+E25+E26</f>
        <v>16482800</v>
      </c>
    </row>
    <row r="24" spans="1:5" ht="108.75">
      <c r="A24" s="19" t="s">
        <v>24</v>
      </c>
      <c r="B24" s="22" t="s">
        <v>25</v>
      </c>
      <c r="C24" s="23" t="s">
        <v>26</v>
      </c>
      <c r="D24" s="25">
        <v>15895400</v>
      </c>
      <c r="E24" s="25">
        <v>16375300</v>
      </c>
    </row>
    <row r="25" spans="1:5" ht="72.75" customHeight="1">
      <c r="A25" s="19" t="s">
        <v>27</v>
      </c>
      <c r="B25" s="26" t="s">
        <v>28</v>
      </c>
      <c r="C25" s="27" t="s">
        <v>29</v>
      </c>
      <c r="D25" s="24">
        <v>7500</v>
      </c>
      <c r="E25" s="24">
        <v>7500</v>
      </c>
    </row>
    <row r="26" spans="1:5" ht="140.25">
      <c r="A26" s="19" t="s">
        <v>30</v>
      </c>
      <c r="B26" s="28" t="s">
        <v>31</v>
      </c>
      <c r="C26" s="27" t="s">
        <v>32</v>
      </c>
      <c r="D26" s="24">
        <v>100000</v>
      </c>
      <c r="E26" s="24">
        <v>100000</v>
      </c>
    </row>
    <row r="27" spans="1:5" ht="62.25">
      <c r="A27" s="19" t="s">
        <v>33</v>
      </c>
      <c r="B27" s="22" t="s">
        <v>34</v>
      </c>
      <c r="C27" s="27" t="s">
        <v>35</v>
      </c>
      <c r="D27" s="24">
        <f>D28</f>
        <v>1835400</v>
      </c>
      <c r="E27" s="24">
        <f>E28</f>
        <v>1835400</v>
      </c>
    </row>
    <row r="28" spans="1:5" ht="46.5">
      <c r="A28" s="19" t="s">
        <v>36</v>
      </c>
      <c r="B28" s="22" t="s">
        <v>37</v>
      </c>
      <c r="C28" s="27" t="s">
        <v>38</v>
      </c>
      <c r="D28" s="24">
        <f>D29+D31+D30+D32</f>
        <v>1835400</v>
      </c>
      <c r="E28" s="24">
        <f>E29+E31+E30+E32</f>
        <v>1835400</v>
      </c>
    </row>
    <row r="29" spans="1:5" ht="171">
      <c r="A29" s="45" t="s">
        <v>39</v>
      </c>
      <c r="B29" s="46" t="s">
        <v>40</v>
      </c>
      <c r="C29" s="47" t="s">
        <v>41</v>
      </c>
      <c r="D29" s="48">
        <v>808100</v>
      </c>
      <c r="E29" s="48">
        <v>808100</v>
      </c>
    </row>
    <row r="30" spans="1:5" ht="202.5">
      <c r="A30" s="41" t="s">
        <v>42</v>
      </c>
      <c r="B30" s="42" t="s">
        <v>43</v>
      </c>
      <c r="C30" s="43" t="s">
        <v>44</v>
      </c>
      <c r="D30" s="44">
        <v>4700</v>
      </c>
      <c r="E30" s="44">
        <v>4700</v>
      </c>
    </row>
    <row r="31" spans="1:5" ht="171">
      <c r="A31" s="19" t="s">
        <v>45</v>
      </c>
      <c r="B31" s="26" t="s">
        <v>46</v>
      </c>
      <c r="C31" s="27" t="s">
        <v>47</v>
      </c>
      <c r="D31" s="24">
        <v>1126300</v>
      </c>
      <c r="E31" s="24">
        <v>1126300</v>
      </c>
    </row>
    <row r="32" spans="1:5" ht="171">
      <c r="A32" s="19" t="s">
        <v>48</v>
      </c>
      <c r="B32" s="26" t="s">
        <v>49</v>
      </c>
      <c r="C32" s="27" t="s">
        <v>50</v>
      </c>
      <c r="D32" s="24">
        <v>-103700</v>
      </c>
      <c r="E32" s="24">
        <v>-103700</v>
      </c>
    </row>
    <row r="33" spans="1:5" ht="15">
      <c r="A33" s="19" t="s">
        <v>51</v>
      </c>
      <c r="B33" s="22" t="s">
        <v>52</v>
      </c>
      <c r="C33" s="23" t="s">
        <v>53</v>
      </c>
      <c r="D33" s="24">
        <f>D34+D39+D36</f>
        <v>365300</v>
      </c>
      <c r="E33" s="24">
        <f>E34+E39+E36</f>
        <v>365300</v>
      </c>
    </row>
    <row r="34" spans="1:5" ht="15">
      <c r="A34" s="19" t="s">
        <v>54</v>
      </c>
      <c r="B34" s="22" t="s">
        <v>55</v>
      </c>
      <c r="C34" s="23" t="s">
        <v>56</v>
      </c>
      <c r="D34" s="24">
        <f>D35</f>
        <v>234000</v>
      </c>
      <c r="E34" s="24">
        <f>E35</f>
        <v>234000</v>
      </c>
    </row>
    <row r="35" spans="1:5" ht="78">
      <c r="A35" s="19" t="s">
        <v>57</v>
      </c>
      <c r="B35" s="22" t="s">
        <v>58</v>
      </c>
      <c r="C35" s="23" t="s">
        <v>59</v>
      </c>
      <c r="D35" s="24">
        <v>234000</v>
      </c>
      <c r="E35" s="24">
        <v>234000</v>
      </c>
    </row>
    <row r="36" spans="1:5" ht="15">
      <c r="A36" s="19" t="s">
        <v>60</v>
      </c>
      <c r="B36" s="22" t="s">
        <v>61</v>
      </c>
      <c r="C36" s="23" t="s">
        <v>62</v>
      </c>
      <c r="D36" s="24">
        <f>D38+D37</f>
        <v>71300</v>
      </c>
      <c r="E36" s="24">
        <f>E38+E37</f>
        <v>71300</v>
      </c>
    </row>
    <row r="37" spans="1:5" ht="15">
      <c r="A37" s="19" t="s">
        <v>63</v>
      </c>
      <c r="B37" s="22" t="s">
        <v>64</v>
      </c>
      <c r="C37" s="23" t="s">
        <v>65</v>
      </c>
      <c r="D37" s="24">
        <v>1200</v>
      </c>
      <c r="E37" s="24">
        <v>1200</v>
      </c>
    </row>
    <row r="38" spans="1:5" ht="15">
      <c r="A38" s="19" t="s">
        <v>66</v>
      </c>
      <c r="B38" s="22" t="s">
        <v>67</v>
      </c>
      <c r="C38" s="23" t="s">
        <v>68</v>
      </c>
      <c r="D38" s="24">
        <v>70100</v>
      </c>
      <c r="E38" s="24">
        <v>70100</v>
      </c>
    </row>
    <row r="39" spans="1:5" ht="15">
      <c r="A39" s="19" t="s">
        <v>69</v>
      </c>
      <c r="B39" s="22" t="s">
        <v>70</v>
      </c>
      <c r="C39" s="23" t="s">
        <v>71</v>
      </c>
      <c r="D39" s="24">
        <f>D40+D41</f>
        <v>60000</v>
      </c>
      <c r="E39" s="24">
        <f>E40+E41</f>
        <v>60000</v>
      </c>
    </row>
    <row r="40" spans="1:5" ht="62.25">
      <c r="A40" s="19" t="s">
        <v>72</v>
      </c>
      <c r="B40" s="22" t="s">
        <v>73</v>
      </c>
      <c r="C40" s="23" t="s">
        <v>74</v>
      </c>
      <c r="D40" s="24">
        <v>50000</v>
      </c>
      <c r="E40" s="24">
        <v>50000</v>
      </c>
    </row>
    <row r="41" spans="1:5" ht="62.25">
      <c r="A41" s="19" t="s">
        <v>75</v>
      </c>
      <c r="B41" s="22" t="s">
        <v>76</v>
      </c>
      <c r="C41" s="23" t="s">
        <v>77</v>
      </c>
      <c r="D41" s="24">
        <v>10000</v>
      </c>
      <c r="E41" s="24">
        <v>10000</v>
      </c>
    </row>
    <row r="42" spans="1:5" ht="15">
      <c r="A42" s="19" t="s">
        <v>78</v>
      </c>
      <c r="B42" s="22" t="s">
        <v>79</v>
      </c>
      <c r="C42" s="23" t="s">
        <v>80</v>
      </c>
      <c r="D42" s="24">
        <f>D43</f>
        <v>35000</v>
      </c>
      <c r="E42" s="24">
        <f>E43</f>
        <v>35000</v>
      </c>
    </row>
    <row r="43" spans="1:5" ht="62.25">
      <c r="A43" s="19" t="s">
        <v>81</v>
      </c>
      <c r="B43" s="22" t="s">
        <v>82</v>
      </c>
      <c r="C43" s="23" t="s">
        <v>83</v>
      </c>
      <c r="D43" s="24">
        <f>D44</f>
        <v>35000</v>
      </c>
      <c r="E43" s="24">
        <f>E44</f>
        <v>35000</v>
      </c>
    </row>
    <row r="44" spans="1:5" ht="108.75">
      <c r="A44" s="45" t="s">
        <v>84</v>
      </c>
      <c r="B44" s="51" t="s">
        <v>85</v>
      </c>
      <c r="C44" s="52" t="s">
        <v>86</v>
      </c>
      <c r="D44" s="48">
        <v>35000</v>
      </c>
      <c r="E44" s="48">
        <v>35000</v>
      </c>
    </row>
    <row r="45" spans="1:5" ht="62.25">
      <c r="A45" s="41" t="s">
        <v>87</v>
      </c>
      <c r="B45" s="49" t="s">
        <v>88</v>
      </c>
      <c r="C45" s="50" t="s">
        <v>89</v>
      </c>
      <c r="D45" s="44">
        <f>D46+D48</f>
        <v>367400</v>
      </c>
      <c r="E45" s="44">
        <f>E46+E48</f>
        <v>367400</v>
      </c>
    </row>
    <row r="46" spans="1:5" ht="140.25">
      <c r="A46" s="19" t="s">
        <v>90</v>
      </c>
      <c r="B46" s="26" t="s">
        <v>91</v>
      </c>
      <c r="C46" s="23" t="s">
        <v>92</v>
      </c>
      <c r="D46" s="24">
        <f>D47</f>
        <v>317400</v>
      </c>
      <c r="E46" s="24">
        <f>E47</f>
        <v>317400</v>
      </c>
    </row>
    <row r="47" spans="1:5" ht="46.5">
      <c r="A47" s="19" t="s">
        <v>93</v>
      </c>
      <c r="B47" s="26" t="s">
        <v>94</v>
      </c>
      <c r="C47" s="23" t="s">
        <v>95</v>
      </c>
      <c r="D47" s="24">
        <v>317400</v>
      </c>
      <c r="E47" s="24">
        <v>317400</v>
      </c>
    </row>
    <row r="48" spans="1:5" ht="140.25">
      <c r="A48" s="19" t="s">
        <v>96</v>
      </c>
      <c r="B48" s="22" t="s">
        <v>97</v>
      </c>
      <c r="C48" s="23" t="s">
        <v>98</v>
      </c>
      <c r="D48" s="24">
        <f>D49</f>
        <v>50000</v>
      </c>
      <c r="E48" s="24">
        <f>E49</f>
        <v>50000</v>
      </c>
    </row>
    <row r="49" spans="1:5" ht="108.75">
      <c r="A49" s="19" t="s">
        <v>99</v>
      </c>
      <c r="B49" s="22" t="s">
        <v>100</v>
      </c>
      <c r="C49" s="23" t="s">
        <v>101</v>
      </c>
      <c r="D49" s="24">
        <v>50000</v>
      </c>
      <c r="E49" s="24">
        <v>50000</v>
      </c>
    </row>
    <row r="50" spans="1:5" ht="46.5">
      <c r="A50" s="19" t="s">
        <v>102</v>
      </c>
      <c r="B50" s="22" t="s">
        <v>103</v>
      </c>
      <c r="C50" s="23" t="s">
        <v>104</v>
      </c>
      <c r="D50" s="24">
        <f>D51</f>
        <v>621400</v>
      </c>
      <c r="E50" s="24">
        <f>E51</f>
        <v>621400</v>
      </c>
    </row>
    <row r="51" spans="1:5" ht="15">
      <c r="A51" s="19" t="s">
        <v>105</v>
      </c>
      <c r="B51" s="22" t="s">
        <v>106</v>
      </c>
      <c r="C51" s="23" t="s">
        <v>107</v>
      </c>
      <c r="D51" s="24">
        <f>D52</f>
        <v>621400</v>
      </c>
      <c r="E51" s="24">
        <f>E52</f>
        <v>621400</v>
      </c>
    </row>
    <row r="52" spans="1:5" ht="30.75">
      <c r="A52" s="19" t="s">
        <v>108</v>
      </c>
      <c r="B52" s="22" t="s">
        <v>109</v>
      </c>
      <c r="C52" s="23" t="s">
        <v>110</v>
      </c>
      <c r="D52" s="24">
        <v>621400</v>
      </c>
      <c r="E52" s="24">
        <v>621400</v>
      </c>
    </row>
    <row r="53" spans="1:5" ht="15">
      <c r="A53" s="15" t="s">
        <v>111</v>
      </c>
      <c r="B53" s="29" t="s">
        <v>112</v>
      </c>
      <c r="C53" s="14" t="s">
        <v>113</v>
      </c>
      <c r="D53" s="21">
        <f>D54</f>
        <v>12180770</v>
      </c>
      <c r="E53" s="21">
        <f>E54</f>
        <v>12618570</v>
      </c>
    </row>
    <row r="54" spans="1:5" ht="46.5">
      <c r="A54" s="19" t="s">
        <v>114</v>
      </c>
      <c r="B54" s="26" t="s">
        <v>115</v>
      </c>
      <c r="C54" s="23" t="s">
        <v>116</v>
      </c>
      <c r="D54" s="24">
        <f>D55+D57+D61</f>
        <v>12180770</v>
      </c>
      <c r="E54" s="24">
        <f>E55+E57+E61</f>
        <v>12618570</v>
      </c>
    </row>
    <row r="55" spans="1:5" s="2" customFormat="1" ht="30.75">
      <c r="A55" s="19" t="s">
        <v>117</v>
      </c>
      <c r="B55" s="26" t="s">
        <v>118</v>
      </c>
      <c r="C55" s="27" t="s">
        <v>119</v>
      </c>
      <c r="D55" s="24">
        <f>D56</f>
        <v>6610900</v>
      </c>
      <c r="E55" s="24">
        <f>E56</f>
        <v>6702700</v>
      </c>
    </row>
    <row r="56" spans="1:5" ht="62.25">
      <c r="A56" s="19" t="s">
        <v>120</v>
      </c>
      <c r="B56" s="26" t="s">
        <v>121</v>
      </c>
      <c r="C56" s="23" t="s">
        <v>122</v>
      </c>
      <c r="D56" s="24">
        <f>8600+6602300</f>
        <v>6610900</v>
      </c>
      <c r="E56" s="24">
        <f>8600+6694100</f>
        <v>6702700</v>
      </c>
    </row>
    <row r="57" spans="1:5" ht="30.75">
      <c r="A57" s="19" t="s">
        <v>123</v>
      </c>
      <c r="B57" s="26" t="s">
        <v>124</v>
      </c>
      <c r="C57" s="27" t="s">
        <v>125</v>
      </c>
      <c r="D57" s="24">
        <f>D58+D59+D60</f>
        <v>671270</v>
      </c>
      <c r="E57" s="24">
        <f>E58+E59+E60</f>
        <v>693870</v>
      </c>
    </row>
    <row r="58" spans="1:5" ht="46.5">
      <c r="A58" s="19" t="s">
        <v>126</v>
      </c>
      <c r="B58" s="22" t="s">
        <v>127</v>
      </c>
      <c r="C58" s="27" t="s">
        <v>128</v>
      </c>
      <c r="D58" s="24">
        <v>26170</v>
      </c>
      <c r="E58" s="24">
        <v>26170</v>
      </c>
    </row>
    <row r="59" spans="1:5" ht="78">
      <c r="A59" s="19" t="s">
        <v>129</v>
      </c>
      <c r="B59" s="22" t="s">
        <v>130</v>
      </c>
      <c r="C59" s="23" t="s">
        <v>131</v>
      </c>
      <c r="D59" s="24">
        <v>622500</v>
      </c>
      <c r="E59" s="24">
        <v>645100</v>
      </c>
    </row>
    <row r="60" spans="1:5" ht="46.5">
      <c r="A60" s="19" t="s">
        <v>132</v>
      </c>
      <c r="B60" s="22" t="s">
        <v>133</v>
      </c>
      <c r="C60" s="27" t="s">
        <v>134</v>
      </c>
      <c r="D60" s="24">
        <v>22600</v>
      </c>
      <c r="E60" s="24">
        <v>22600</v>
      </c>
    </row>
    <row r="61" spans="1:5" ht="15">
      <c r="A61" s="30" t="s">
        <v>135</v>
      </c>
      <c r="B61" s="31" t="s">
        <v>136</v>
      </c>
      <c r="C61" s="32" t="s">
        <v>137</v>
      </c>
      <c r="D61" s="24">
        <f>D62</f>
        <v>4898600</v>
      </c>
      <c r="E61" s="24">
        <f>E62</f>
        <v>5222000</v>
      </c>
    </row>
    <row r="62" spans="1:5" ht="46.5">
      <c r="A62" s="33" t="s">
        <v>138</v>
      </c>
      <c r="B62" s="34" t="s">
        <v>139</v>
      </c>
      <c r="C62" s="35" t="s">
        <v>140</v>
      </c>
      <c r="D62" s="24">
        <v>4898600</v>
      </c>
      <c r="E62" s="24">
        <v>5222000</v>
      </c>
    </row>
    <row r="63" spans="1:5" ht="15">
      <c r="A63" s="53" t="s">
        <v>141</v>
      </c>
      <c r="B63" s="53"/>
      <c r="C63" s="53"/>
      <c r="D63" s="21">
        <f>D53+D21</f>
        <v>31408170</v>
      </c>
      <c r="E63" s="21">
        <f>E53+E21</f>
        <v>32325870</v>
      </c>
    </row>
    <row r="64" spans="2:5" ht="12.75">
      <c r="B64" s="36"/>
      <c r="C64" s="37"/>
      <c r="D64" s="38"/>
      <c r="E64" s="39"/>
    </row>
    <row r="65" spans="1:5" ht="12.75">
      <c r="A65" s="54" t="s">
        <v>142</v>
      </c>
      <c r="B65" s="54"/>
      <c r="C65" s="54"/>
      <c r="D65" s="54"/>
      <c r="E65" s="54"/>
    </row>
    <row r="66" spans="2:4" ht="12.75">
      <c r="B66" s="36"/>
      <c r="C66" s="37"/>
      <c r="D66" s="37"/>
    </row>
    <row r="67" spans="2:4" ht="12.75">
      <c r="B67" s="36"/>
      <c r="C67" s="37"/>
      <c r="D67" s="37"/>
    </row>
    <row r="69" spans="4:5" ht="12.75">
      <c r="D69" s="40"/>
      <c r="E69" s="40"/>
    </row>
  </sheetData>
  <sheetProtection selectLockedCells="1" selectUnlockedCells="1"/>
  <mergeCells count="19">
    <mergeCell ref="C1:E1"/>
    <mergeCell ref="C2:E2"/>
    <mergeCell ref="C3:E3"/>
    <mergeCell ref="C4:E4"/>
    <mergeCell ref="C6:E6"/>
    <mergeCell ref="C7:E7"/>
    <mergeCell ref="C8:E8"/>
    <mergeCell ref="C9:E9"/>
    <mergeCell ref="B12:E12"/>
    <mergeCell ref="B13:E13"/>
    <mergeCell ref="B14:E14"/>
    <mergeCell ref="D17:E17"/>
    <mergeCell ref="A63:C63"/>
    <mergeCell ref="A65:E65"/>
    <mergeCell ref="A17:A19"/>
    <mergeCell ref="B17:B19"/>
    <mergeCell ref="C17:C19"/>
    <mergeCell ref="D18:D19"/>
    <mergeCell ref="E18:E19"/>
  </mergeCells>
  <printOptions/>
  <pageMargins left="1.1023622047244095" right="0.5905511811023623" top="0.9842519685039371" bottom="0.7874015748031497" header="0.31496062992125984" footer="0.5118110236220472"/>
  <pageSetup firstPageNumber="1" useFirstPageNumber="1" fitToHeight="7" horizontalDpi="600" verticalDpi="6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2022-11-09T04:51:10Z</cp:lastPrinted>
  <dcterms:created xsi:type="dcterms:W3CDTF">2022-02-10T08:51:28Z</dcterms:created>
  <dcterms:modified xsi:type="dcterms:W3CDTF">2023-04-24T04:25:30Z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ECAD1DF3FC304D4A9FBC2FBCF931A7B9</vt:lpwstr>
  </property>
  <property fmtid="{D5CDD505-2E9C-101B-9397-08002B2CF9AE}" pid="3" name="KSOProductBuildVer">
    <vt:lpwstr>1049-11.2.0.11516</vt:lpwstr>
  </property>
</Properties>
</file>